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EGISTAR UG 2018\"/>
    </mc:Choice>
  </mc:AlternateContent>
  <bookViews>
    <workbookView xWindow="0" yWindow="0" windowWidth="21570" windowHeight="8055"/>
  </bookViews>
  <sheets>
    <sheet name="ugovori po OS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H5" i="2"/>
  <c r="I5" i="2" s="1"/>
  <c r="I6" i="2"/>
  <c r="H7" i="2"/>
  <c r="H8" i="2"/>
  <c r="H9" i="2"/>
  <c r="H10" i="2"/>
</calcChain>
</file>

<file path=xl/sharedStrings.xml><?xml version="1.0" encoding="utf-8"?>
<sst xmlns="http://schemas.openxmlformats.org/spreadsheetml/2006/main" count="62" uniqueCount="57">
  <si>
    <t>Iznos bez PDV-a</t>
  </si>
  <si>
    <t>09.02.2018.</t>
  </si>
  <si>
    <t>Ugovor 18/18 po OS 8/17</t>
  </si>
  <si>
    <t>Nabava goriva za službena vozila</t>
  </si>
  <si>
    <t>Ugovor o opskrbi plinom krajnjega kupca broj JN-02958272670-2017/2018</t>
  </si>
  <si>
    <t>24.04.2018.</t>
  </si>
  <si>
    <t>08.06.2018.</t>
  </si>
  <si>
    <t>Nabava uredskog materijala (uključivo toneri i tinte) za grupu B</t>
  </si>
  <si>
    <t>Nabava licenci za korištenje Microsoft softwerskih proizvoda i usluga</t>
  </si>
  <si>
    <t>14.06.2018.</t>
  </si>
  <si>
    <t>Ugovor 96/18 po OS 95/17</t>
  </si>
  <si>
    <t>Nabava uredskog materijala (uključivo toneri i tinte) za grupu A</t>
  </si>
  <si>
    <t>06.08.2018.</t>
  </si>
  <si>
    <t>Ugovor broj 97/18 po OS 96/17</t>
  </si>
  <si>
    <t>Nabava uredskog materijala (uključivo toneri i tinte) za grupu C</t>
  </si>
  <si>
    <t>01.08.2018.</t>
  </si>
  <si>
    <t>Ugovor 102/18 po OS 110/17</t>
  </si>
  <si>
    <t>20.09.2018.</t>
  </si>
  <si>
    <t>Predmet nabave</t>
  </si>
  <si>
    <t>Naziv i OIB ugovaratelja</t>
  </si>
  <si>
    <t>Datum sklapanja</t>
  </si>
  <si>
    <t>Rok na koji je sklopljen</t>
  </si>
  <si>
    <t>Iznos PDV-a</t>
  </si>
  <si>
    <t>Ukupni iznos s PDV-om</t>
  </si>
  <si>
    <t>Datum izvršenja</t>
  </si>
  <si>
    <t>Napomena</t>
  </si>
  <si>
    <t>58/16-OP</t>
  </si>
  <si>
    <t>INA-INDUSTRIJA NAFTE d.d., Avenija V. Holjevca 10, 10020 Zagreb, OIB: 27759560625</t>
  </si>
  <si>
    <t>od 09.02.2018. do 09.02.2019.</t>
  </si>
  <si>
    <t>od 01.05.2018. do 01.07.2018.</t>
  </si>
  <si>
    <t>PRVO PLINARSKO DRUŠTVO – Opskrba poslovnih korisnika  d.o.o, Kardinala Alojzija Stepinca 27, 32000 Vukovar, OIB 56292881789</t>
  </si>
  <si>
    <t>Comping d.o.o., Heinzelova 70, 10000 Zagreb, OIB: 09201087238</t>
  </si>
  <si>
    <t>od 01.07.2018. do 30.06.2019.</t>
  </si>
  <si>
    <t>Narodne novine d.d., Savski gaj XIII. put 6, 10020 Zagreb, OIB: 64546066176, Osječka trgovina papirom d.o.o., Kneza Trpimira 4, 31000 Osijek, OIB: 90649953509</t>
  </si>
  <si>
    <t>40/15-OP-OS-ZN</t>
  </si>
  <si>
    <t>od   11.08.2018.   do   11.08.2019</t>
  </si>
  <si>
    <t>od   11.08.2018.  do  11.08.2019.</t>
  </si>
  <si>
    <t>ZP BIRODOM d.o.o., Hojnikova 19, 10251 Lučko, OIB: 47794513055, MAKROMIKRO GRUPA d.o.o., Bani 73B, 10010 Zagreb, OIB: 50467974870, ZVIBOR d.o.o., Zavrtnica 36, 10000 Zagreb, OIB: 03454358063, TIP ZAGREB d.o.o., Vinogradska 34, 10431 Sveta Nedelja, OIB: 36198195227, INGPRO d.o.o., Žitnjačka cesta 23a, 10000 Zagreb, OIB: 93205229945, LACUS d.o.o., Zavrtnica 36, 10000 Zagreb, OIB: 88631102633</t>
  </si>
  <si>
    <t>od 07.09.2018. do 07.09.2019.</t>
  </si>
  <si>
    <t>BIRODOM d.o.o., Hojnikova 19,
10250 Zagreb, OIB: 47794513055</t>
  </si>
  <si>
    <t>od 06.09.2017. do 06.09.2018.</t>
  </si>
  <si>
    <t>pl. 1.350,75 kn više  zbog tečajne razlike</t>
  </si>
  <si>
    <t>R b</t>
  </si>
  <si>
    <t>ug 79/18 - dodatak ugovoru 120/17 po OS 110/17</t>
  </si>
  <si>
    <t xml:space="preserve">Treći godišnji ugovor 81/18 po tuđem OS (Središnji ured) </t>
  </si>
  <si>
    <t>Obrazloženje</t>
  </si>
  <si>
    <t xml:space="preserve"> Ug.61/18, aneks ugovora 50/17 po tuđem OS (Klinika F.Mihaljević) iz 2015.</t>
  </si>
  <si>
    <t>14.08.2018.</t>
  </si>
  <si>
    <t>25.08.2018.</t>
  </si>
  <si>
    <t>Ugovori HZZO-a sklopljeni u 2018. godini koji se ne prikazuju u EOJN - ugovori po OS (postupci započeti prije 1.1.2017. godine)</t>
  </si>
  <si>
    <t>Ev. broj nabave</t>
  </si>
  <si>
    <t>Zagreb, 31.8.2020.</t>
  </si>
  <si>
    <t>13.03.2019.</t>
  </si>
  <si>
    <t>11.08.2019.</t>
  </si>
  <si>
    <t>13.08.2019.</t>
  </si>
  <si>
    <t>07.07.2019.</t>
  </si>
  <si>
    <t>Ukupni isplaćeni iznos s PDV-om (do 31.08.2020.)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</si>
</sst>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i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0" xfId="0" applyFont="1"/>
    <xf numFmtId="0" fontId="3" fillId="0" borderId="0" xfId="0" applyFont="1"/>
    <xf numFmtId="0" fontId="4" fillId="0" borderId="9" xfId="1" applyNumberFormat="1" applyFont="1" applyFill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 readingOrder="1"/>
    </xf>
    <xf numFmtId="164" fontId="6" fillId="0" borderId="4" xfId="0" applyNumberFormat="1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/>
    </xf>
    <xf numFmtId="44" fontId="6" fillId="0" borderId="11" xfId="0" applyNumberFormat="1" applyFont="1" applyBorder="1" applyAlignment="1">
      <alignment horizontal="center" vertical="center" wrapText="1" readingOrder="1"/>
    </xf>
    <xf numFmtId="164" fontId="6" fillId="0" borderId="1" xfId="0" applyNumberFormat="1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4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 readingOrder="1"/>
    </xf>
    <xf numFmtId="44" fontId="6" fillId="0" borderId="1" xfId="0" applyNumberFormat="1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/>
    </xf>
    <xf numFmtId="44" fontId="6" fillId="0" borderId="9" xfId="0" applyNumberFormat="1" applyFont="1" applyBorder="1" applyAlignment="1">
      <alignment horizontal="center" vertical="center" wrapText="1" readingOrder="1"/>
    </xf>
    <xf numFmtId="164" fontId="6" fillId="0" borderId="9" xfId="0" applyNumberFormat="1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12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 wrapText="1" readingOrder="1"/>
    </xf>
    <xf numFmtId="0" fontId="4" fillId="0" borderId="10" xfId="1" applyNumberFormat="1" applyFont="1" applyFill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readingOrder="1"/>
    </xf>
    <xf numFmtId="164" fontId="6" fillId="0" borderId="1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Normal" xfId="1"/>
    <cellStyle name="Normalno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zoomScaleNormal="100" zoomScaleSheetLayoutView="100" workbookViewId="0">
      <selection activeCell="K2" sqref="K2"/>
    </sheetView>
  </sheetViews>
  <sheetFormatPr defaultRowHeight="15" x14ac:dyDescent="0.25"/>
  <cols>
    <col min="1" max="1" width="6.140625" customWidth="1"/>
    <col min="2" max="2" width="10.28515625" customWidth="1"/>
    <col min="3" max="3" width="25.140625" customWidth="1"/>
    <col min="4" max="4" width="37.28515625" customWidth="1"/>
    <col min="5" max="5" width="13" customWidth="1"/>
    <col min="6" max="6" width="14.5703125" customWidth="1"/>
    <col min="7" max="7" width="20" customWidth="1"/>
    <col min="8" max="8" width="16.7109375" customWidth="1"/>
    <col min="9" max="9" width="22.28515625" customWidth="1"/>
    <col min="10" max="10" width="13.7109375" customWidth="1"/>
    <col min="11" max="11" width="19.5703125" customWidth="1"/>
    <col min="12" max="12" width="16" customWidth="1"/>
    <col min="13" max="13" width="28.28515625" customWidth="1"/>
  </cols>
  <sheetData>
    <row r="1" spans="1:13" ht="66.75" customHeight="1" thickBot="1" x14ac:dyDescent="0.3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67.5" customHeight="1" x14ac:dyDescent="0.25">
      <c r="A2" s="29" t="s">
        <v>42</v>
      </c>
      <c r="B2" s="30" t="s">
        <v>50</v>
      </c>
      <c r="C2" s="31" t="s">
        <v>18</v>
      </c>
      <c r="D2" s="30" t="s">
        <v>19</v>
      </c>
      <c r="E2" s="30" t="s">
        <v>20</v>
      </c>
      <c r="F2" s="30" t="s">
        <v>21</v>
      </c>
      <c r="G2" s="30" t="s">
        <v>0</v>
      </c>
      <c r="H2" s="30" t="s">
        <v>22</v>
      </c>
      <c r="I2" s="30" t="s">
        <v>23</v>
      </c>
      <c r="J2" s="30" t="s">
        <v>24</v>
      </c>
      <c r="K2" s="30" t="s">
        <v>56</v>
      </c>
      <c r="L2" s="30" t="s">
        <v>45</v>
      </c>
      <c r="M2" s="32" t="s">
        <v>25</v>
      </c>
    </row>
    <row r="3" spans="1:13" ht="18" customHeight="1" thickBot="1" x14ac:dyDescent="0.3">
      <c r="A3" s="33">
        <v>0</v>
      </c>
      <c r="B3" s="4">
        <v>1</v>
      </c>
      <c r="C3" s="3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35">
        <v>12</v>
      </c>
    </row>
    <row r="4" spans="1:13" ht="60" x14ac:dyDescent="0.25">
      <c r="A4" s="36">
        <v>1</v>
      </c>
      <c r="B4" s="5" t="s">
        <v>26</v>
      </c>
      <c r="C4" s="6" t="s">
        <v>3</v>
      </c>
      <c r="D4" s="5" t="s">
        <v>27</v>
      </c>
      <c r="E4" s="7" t="s">
        <v>1</v>
      </c>
      <c r="F4" s="5" t="s">
        <v>28</v>
      </c>
      <c r="G4" s="8">
        <v>306996</v>
      </c>
      <c r="H4" s="8">
        <f t="shared" ref="H4:H10" si="0">G4*0.25</f>
        <v>76749</v>
      </c>
      <c r="I4" s="8">
        <v>383745</v>
      </c>
      <c r="J4" s="5" t="s">
        <v>52</v>
      </c>
      <c r="K4" s="9">
        <v>203785.84</v>
      </c>
      <c r="L4" s="5"/>
      <c r="M4" s="10" t="s">
        <v>2</v>
      </c>
    </row>
    <row r="5" spans="1:13" ht="64.5" customHeight="1" x14ac:dyDescent="0.25">
      <c r="A5" s="37">
        <v>2</v>
      </c>
      <c r="B5" s="11"/>
      <c r="C5" s="12" t="s">
        <v>4</v>
      </c>
      <c r="D5" s="11" t="s">
        <v>30</v>
      </c>
      <c r="E5" s="13" t="s">
        <v>5</v>
      </c>
      <c r="F5" s="11" t="s">
        <v>29</v>
      </c>
      <c r="G5" s="14">
        <v>71853.34</v>
      </c>
      <c r="H5" s="14">
        <f t="shared" si="0"/>
        <v>17963.334999999999</v>
      </c>
      <c r="I5" s="14">
        <f>G5+H5</f>
        <v>89816.674999999988</v>
      </c>
      <c r="J5" s="11" t="s">
        <v>47</v>
      </c>
      <c r="K5" s="15">
        <v>3480.68</v>
      </c>
      <c r="L5" s="11"/>
      <c r="M5" s="16" t="s">
        <v>46</v>
      </c>
    </row>
    <row r="6" spans="1:13" ht="60" x14ac:dyDescent="0.25">
      <c r="A6" s="37">
        <v>3</v>
      </c>
      <c r="B6" s="17" t="s">
        <v>34</v>
      </c>
      <c r="C6" s="18" t="s">
        <v>7</v>
      </c>
      <c r="D6" s="17" t="s">
        <v>39</v>
      </c>
      <c r="E6" s="19" t="s">
        <v>6</v>
      </c>
      <c r="F6" s="17" t="s">
        <v>40</v>
      </c>
      <c r="G6" s="14">
        <v>28500</v>
      </c>
      <c r="H6" s="14">
        <v>7125</v>
      </c>
      <c r="I6" s="14">
        <f>G6+H6</f>
        <v>35625</v>
      </c>
      <c r="J6" s="39"/>
      <c r="K6" s="40"/>
      <c r="L6" s="17"/>
      <c r="M6" s="20" t="s">
        <v>43</v>
      </c>
    </row>
    <row r="7" spans="1:13" ht="60" x14ac:dyDescent="0.25">
      <c r="A7" s="37">
        <v>4</v>
      </c>
      <c r="B7" s="11"/>
      <c r="C7" s="12" t="s">
        <v>8</v>
      </c>
      <c r="D7" s="11" t="s">
        <v>31</v>
      </c>
      <c r="E7" s="13" t="s">
        <v>9</v>
      </c>
      <c r="F7" s="11" t="s">
        <v>32</v>
      </c>
      <c r="G7" s="21">
        <v>2341718.79</v>
      </c>
      <c r="H7" s="21">
        <f t="shared" si="0"/>
        <v>585429.69750000001</v>
      </c>
      <c r="I7" s="21">
        <v>2927148.48</v>
      </c>
      <c r="J7" s="11" t="s">
        <v>48</v>
      </c>
      <c r="K7" s="15">
        <v>2928499.23</v>
      </c>
      <c r="L7" s="11" t="s">
        <v>41</v>
      </c>
      <c r="M7" s="16" t="s">
        <v>44</v>
      </c>
    </row>
    <row r="8" spans="1:13" ht="75.75" customHeight="1" x14ac:dyDescent="0.25">
      <c r="A8" s="37">
        <v>5</v>
      </c>
      <c r="B8" s="11" t="s">
        <v>34</v>
      </c>
      <c r="C8" s="12" t="s">
        <v>11</v>
      </c>
      <c r="D8" s="11" t="s">
        <v>33</v>
      </c>
      <c r="E8" s="13" t="s">
        <v>12</v>
      </c>
      <c r="F8" s="11" t="s">
        <v>35</v>
      </c>
      <c r="G8" s="21">
        <v>1488077.39</v>
      </c>
      <c r="H8" s="21">
        <f t="shared" si="0"/>
        <v>372019.34749999997</v>
      </c>
      <c r="I8" s="21">
        <v>1860096.74</v>
      </c>
      <c r="J8" s="11" t="s">
        <v>53</v>
      </c>
      <c r="K8" s="15">
        <v>1449819.24</v>
      </c>
      <c r="L8" s="11"/>
      <c r="M8" s="16" t="s">
        <v>10</v>
      </c>
    </row>
    <row r="9" spans="1:13" ht="85.5" customHeight="1" x14ac:dyDescent="0.25">
      <c r="A9" s="37">
        <v>6</v>
      </c>
      <c r="B9" s="11" t="s">
        <v>34</v>
      </c>
      <c r="C9" s="12" t="s">
        <v>14</v>
      </c>
      <c r="D9" s="11" t="s">
        <v>33</v>
      </c>
      <c r="E9" s="13" t="s">
        <v>15</v>
      </c>
      <c r="F9" s="11" t="s">
        <v>36</v>
      </c>
      <c r="G9" s="21">
        <v>689762.57</v>
      </c>
      <c r="H9" s="21">
        <f t="shared" si="0"/>
        <v>172440.64249999999</v>
      </c>
      <c r="I9" s="21">
        <v>862203.21</v>
      </c>
      <c r="J9" s="11" t="s">
        <v>54</v>
      </c>
      <c r="K9" s="15">
        <v>651287.81999999995</v>
      </c>
      <c r="L9" s="11"/>
      <c r="M9" s="16" t="s">
        <v>13</v>
      </c>
    </row>
    <row r="10" spans="1:13" ht="207.75" customHeight="1" thickBot="1" x14ac:dyDescent="0.3">
      <c r="A10" s="38">
        <v>7</v>
      </c>
      <c r="B10" s="22" t="s">
        <v>34</v>
      </c>
      <c r="C10" s="23" t="s">
        <v>7</v>
      </c>
      <c r="D10" s="22" t="s">
        <v>37</v>
      </c>
      <c r="E10" s="24" t="s">
        <v>17</v>
      </c>
      <c r="F10" s="22" t="s">
        <v>38</v>
      </c>
      <c r="G10" s="25">
        <v>2775590</v>
      </c>
      <c r="H10" s="25">
        <f t="shared" si="0"/>
        <v>693897.5</v>
      </c>
      <c r="I10" s="25">
        <v>3469487.5</v>
      </c>
      <c r="J10" s="22" t="s">
        <v>55</v>
      </c>
      <c r="K10" s="26">
        <v>1274824.3899999999</v>
      </c>
      <c r="L10" s="22"/>
      <c r="M10" s="27" t="s">
        <v>16</v>
      </c>
    </row>
    <row r="11" spans="1:13" ht="48.75" customHeight="1" x14ac:dyDescent="0.25">
      <c r="A11" s="2"/>
      <c r="B11" s="28"/>
      <c r="C11" s="28"/>
      <c r="D11" s="28" t="s">
        <v>51</v>
      </c>
      <c r="E11" s="28"/>
      <c r="F11" s="28"/>
      <c r="G11" s="28"/>
      <c r="H11" s="28"/>
      <c r="I11" s="28"/>
      <c r="J11" s="28"/>
      <c r="K11" s="28"/>
      <c r="L11" s="28"/>
      <c r="M11" s="28"/>
    </row>
    <row r="12" spans="1:13" x14ac:dyDescent="0.25">
      <c r="A12" s="2"/>
      <c r="B12" s="2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</row>
    <row r="16" spans="1:13" ht="15.75" x14ac:dyDescent="0.25">
      <c r="D16" s="3"/>
    </row>
  </sheetData>
  <mergeCells count="1">
    <mergeCell ref="A1:M1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ugovori po 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Jašarević Anita</dc:creator>
  <cp:lastModifiedBy>Batušić Željka</cp:lastModifiedBy>
  <cp:lastPrinted>2019-02-01T11:03:02Z</cp:lastPrinted>
  <dcterms:created xsi:type="dcterms:W3CDTF">2018-11-26T08:10:00Z</dcterms:created>
  <dcterms:modified xsi:type="dcterms:W3CDTF">2020-09-04T13:26:34Z</dcterms:modified>
</cp:coreProperties>
</file>