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ajka\ŠIFARNICI\"/>
    </mc:Choice>
  </mc:AlternateContent>
  <bookViews>
    <workbookView xWindow="0" yWindow="0" windowWidth="28800" windowHeight="11700"/>
  </bookViews>
  <sheets>
    <sheet name="DBL" sheetId="1" r:id="rId1"/>
  </sheets>
  <definedNames>
    <definedName name="_xlnm.Print_Titles" localSheetId="0">DBL!$1:$1</definedName>
    <definedName name="_xlnm.Print_Area" localSheetId="0">DBL!$A$1:$H$51</definedName>
  </definedNames>
  <calcPr calcId="162913" refMode="R1C1"/>
</workbook>
</file>

<file path=xl/calcChain.xml><?xml version="1.0" encoding="utf-8"?>
<calcChain xmlns="http://schemas.openxmlformats.org/spreadsheetml/2006/main">
  <c r="H49" i="1" l="1"/>
  <c r="H48" i="1"/>
  <c r="H46" i="1" l="1"/>
  <c r="H45" i="1"/>
  <c r="H44" i="1"/>
  <c r="H43" i="1"/>
  <c r="H42" i="1"/>
  <c r="H41" i="1"/>
  <c r="H39" i="1"/>
  <c r="H37" i="1"/>
  <c r="H36" i="1"/>
  <c r="H35" i="1"/>
  <c r="H33" i="1"/>
  <c r="H32" i="1"/>
  <c r="H31" i="1"/>
  <c r="H30" i="1"/>
  <c r="H29" i="1"/>
  <c r="H28" i="1"/>
  <c r="H27" i="1"/>
  <c r="H26" i="1"/>
  <c r="H25" i="1"/>
  <c r="H23" i="1"/>
  <c r="H20" i="1"/>
  <c r="H12" i="1"/>
  <c r="H11" i="1"/>
  <c r="H9" i="1"/>
  <c r="H8" i="1"/>
  <c r="H6" i="1"/>
  <c r="H5" i="1"/>
  <c r="H4" i="1"/>
  <c r="H3" i="1"/>
  <c r="H22" i="1"/>
</calcChain>
</file>

<file path=xl/sharedStrings.xml><?xml version="1.0" encoding="utf-8"?>
<sst xmlns="http://schemas.openxmlformats.org/spreadsheetml/2006/main" count="180" uniqueCount="172">
  <si>
    <t>R.b.</t>
  </si>
  <si>
    <t>Šifra</t>
  </si>
  <si>
    <t>Naziv DBL-a</t>
  </si>
  <si>
    <t>Kriterij - djelatnost</t>
  </si>
  <si>
    <t>Kriterij - dijagnoza/stanje/kadrovi</t>
  </si>
  <si>
    <t>Opis/uputa</t>
  </si>
  <si>
    <t>Koeficijent</t>
  </si>
  <si>
    <t>1.</t>
  </si>
  <si>
    <t xml:space="preserve">Dugotrajno liječenje </t>
  </si>
  <si>
    <t>1.1.</t>
  </si>
  <si>
    <t>DBL01</t>
  </si>
  <si>
    <t xml:space="preserve">Dugotrajno liječenje - uobičajena skrb </t>
  </si>
  <si>
    <t>1.2.</t>
  </si>
  <si>
    <t>DBL19</t>
  </si>
  <si>
    <t>Dugotrajno liječenje - pojačana skrb</t>
  </si>
  <si>
    <t xml:space="preserve">Kod zbrinjavanja bolesnika u komi, sa sistemskim i ostalim teškim infekcijama, opsežnim dekubitalnim ranama, teškom gangrenom i/ili terminalnom fazom zatajenja organa. </t>
  </si>
  <si>
    <t>Može se zaračunati najduže 30 dana. U slučaju bolničkog zbrinjavanja duljeg od 30 dana, od 31. dana na dalje zaračunava se Dugotrajno liječenje – uobičajena skrb (DBL01).</t>
  </si>
  <si>
    <t>1.3.</t>
  </si>
  <si>
    <t>DBL18</t>
  </si>
  <si>
    <t>Dugotrajno liječenje bolesnika ili liječenje bolesnika oboljelih od kroničnih bolesti, ovisnih o trajnoj mehaničkoj ventilaciji</t>
  </si>
  <si>
    <t>3200000, 3940000, 3950000</t>
  </si>
  <si>
    <t>2.</t>
  </si>
  <si>
    <t>Palijativna skrb</t>
  </si>
  <si>
    <t>2.1.</t>
  </si>
  <si>
    <t>DBL20</t>
  </si>
  <si>
    <t>Samo za MKB Z51.5.</t>
  </si>
  <si>
    <t>2.2.</t>
  </si>
  <si>
    <t>DBL24</t>
  </si>
  <si>
    <t>Palijativna skrb u stacionaru doma zdravlja</t>
  </si>
  <si>
    <t>3.</t>
  </si>
  <si>
    <t>Liječenje bolesnika oboljelih od kroničnih bolesti</t>
  </si>
  <si>
    <t>3.1.</t>
  </si>
  <si>
    <t>DBL02</t>
  </si>
  <si>
    <t xml:space="preserve">Kronične duševne bolesti -  uobičajena skrb </t>
  </si>
  <si>
    <t>Kod premještaja sa akutnog liječenja na kronično liječenje unutar iste ustanove može se zaračunati tek od desetog dana liječenja u ustanovi.</t>
  </si>
  <si>
    <t>3.2.</t>
  </si>
  <si>
    <t>DBL23</t>
  </si>
  <si>
    <r>
      <t>Kronične duševne bolesti - proširena skrb sa socioterapijskim i psihoterapijskim uslugama</t>
    </r>
    <r>
      <rPr>
        <vertAlign val="superscript"/>
        <sz val="8"/>
        <color indexed="8"/>
        <rFont val="Calibri"/>
        <family val="2"/>
        <charset val="238"/>
      </rPr>
      <t>1</t>
    </r>
    <r>
      <rPr>
        <sz val="8"/>
        <color indexed="8"/>
        <rFont val="Calibri"/>
        <family val="2"/>
        <charset val="238"/>
      </rPr>
      <t xml:space="preserve"> </t>
    </r>
  </si>
  <si>
    <t>Kadrovski normativ u djelatnosti: Psihijatar (1/15 bolesnika)</t>
  </si>
  <si>
    <t>Psiholog (1/70 bolesnika)</t>
  </si>
  <si>
    <t>Socijalni radnik ( 1/70 bolesnika)</t>
  </si>
  <si>
    <t>Socijalni pedagog (1/120 bolesnika)</t>
  </si>
  <si>
    <t>Med.sestra s VSS ( 1 VSS/12 bolesnika)</t>
  </si>
  <si>
    <t>Radni terapeut ( 1/70 bolesnika)</t>
  </si>
  <si>
    <t>Može se zaračunati ako se socioterapijski i psihoterapijski postupci sastoje od:</t>
  </si>
  <si>
    <t>Svakodnevne velike grupe (velika grupa, „meeting“)</t>
  </si>
  <si>
    <t>Male grupe s psihijatrom 2 x tjedno</t>
  </si>
  <si>
    <t xml:space="preserve">Srednje velike grupe sa psihologom 2 x tjedno   </t>
  </si>
  <si>
    <t>Radnookupacione i kreativne terapije svakodnevno 2 sata</t>
  </si>
  <si>
    <t>Srednje velike grupe s VSS med. sestrom svaki dan</t>
  </si>
  <si>
    <t>Velike grupe sa socijalnim pedagogom 2 x tjedno</t>
  </si>
  <si>
    <t>Kod premještaja s akutnog liječenja na kronično liječenje unutar iste ustanove može se zaračunati tek od desetog dana liječenja u ustanovi.</t>
  </si>
  <si>
    <t>3.3.</t>
  </si>
  <si>
    <t>DBL21</t>
  </si>
  <si>
    <t>Kronične duševne bolesti - vikend terapijski otpust</t>
  </si>
  <si>
    <t>Može se zaračunati samo u dane vikenda, blagdana i državnih praznika uz ovjerenu otpusnicu izdanu od psihijatra.</t>
  </si>
  <si>
    <t>3.4.</t>
  </si>
  <si>
    <t>DBL03</t>
  </si>
  <si>
    <t>Kronične dječje bolesti</t>
  </si>
  <si>
    <t>3.5.</t>
  </si>
  <si>
    <t>DBL04</t>
  </si>
  <si>
    <t>Kronične plućne bolesti</t>
  </si>
  <si>
    <t>4.</t>
  </si>
  <si>
    <t>Fizikalna medicina i rehabilitacija u specijalnim bolnicama i lječilištima</t>
  </si>
  <si>
    <t>4.1.</t>
  </si>
  <si>
    <t>DBL07</t>
  </si>
  <si>
    <t>Rehabilitacija nakon amputacije</t>
  </si>
  <si>
    <t>Z89</t>
  </si>
  <si>
    <t>4.2.</t>
  </si>
  <si>
    <t>DBL08</t>
  </si>
  <si>
    <t>Kardiovaskularna rehabilitacija</t>
  </si>
  <si>
    <t>I21, Z95</t>
  </si>
  <si>
    <t>4.3.</t>
  </si>
  <si>
    <t>DBL09</t>
  </si>
  <si>
    <t>Reumatološka rehabilitacija</t>
  </si>
  <si>
    <t>M05, M06.8, M07, M08, M45</t>
  </si>
  <si>
    <t>4.4.1.</t>
  </si>
  <si>
    <t>DBL13</t>
  </si>
  <si>
    <t>Spinalna rehabilitacija početna</t>
  </si>
  <si>
    <t>G82, G95.2, S12, S22.0, S32</t>
  </si>
  <si>
    <t>4.4.2.</t>
  </si>
  <si>
    <t>DBL14</t>
  </si>
  <si>
    <t>Spinalna rehabilitacija održavajuća</t>
  </si>
  <si>
    <t>G82</t>
  </si>
  <si>
    <t>4.5.1.</t>
  </si>
  <si>
    <t>DBL15</t>
  </si>
  <si>
    <t>Kranicerebralna rehabilitacija početna</t>
  </si>
  <si>
    <t xml:space="preserve">G81, R40.2, G35 </t>
  </si>
  <si>
    <t>4.5.2.</t>
  </si>
  <si>
    <t>DBL16</t>
  </si>
  <si>
    <t>Kraniocerebralna rehabilitacija održavajuća</t>
  </si>
  <si>
    <t xml:space="preserve">G35 </t>
  </si>
  <si>
    <t>4.6.</t>
  </si>
  <si>
    <t>DBL10</t>
  </si>
  <si>
    <t>Ostalo</t>
  </si>
  <si>
    <t>S72, S82, M96.9, Z96.6, M41, M23, J44, J45, G12.2, G36, G60, G61, G63.3, G71.0, G80</t>
  </si>
  <si>
    <t>4.7.</t>
  </si>
  <si>
    <t>DBL22</t>
  </si>
  <si>
    <t>Smještaj u specijalnim bolnicama i lječilištima</t>
  </si>
  <si>
    <t>Zaračunava se umjesto: DBL07, DBL09, DBL14, DBL16, DBL10 u slučajevima kada se fizikalna terapija ne provodi.</t>
  </si>
  <si>
    <t>5.</t>
  </si>
  <si>
    <t>Opći stacionar u domu zdravlja i smještaj roditelja uz dijete</t>
  </si>
  <si>
    <t>5.1.</t>
  </si>
  <si>
    <t>DBL11</t>
  </si>
  <si>
    <t>Opći stacionar u domu zdravlja</t>
  </si>
  <si>
    <t>5.2.</t>
  </si>
  <si>
    <t>DBL12</t>
  </si>
  <si>
    <t>Smještaj i prehrana jednog roditelja uz dijete</t>
  </si>
  <si>
    <t>5.3.</t>
  </si>
  <si>
    <t>DBL17</t>
  </si>
  <si>
    <t>Dnevni smještaj jednog roditelja uz dijete</t>
  </si>
  <si>
    <t>6.</t>
  </si>
  <si>
    <t>Produženo liječenje</t>
  </si>
  <si>
    <t>6.1.</t>
  </si>
  <si>
    <t>DBL50</t>
  </si>
  <si>
    <t>Produženo liječenje na djelatnosti pedijatrije i dječje kirurgije</t>
  </si>
  <si>
    <t>309xxxx,</t>
  </si>
  <si>
    <t>311xxxx</t>
  </si>
  <si>
    <t>Može se zaračunati po završetku epizode liječenja po DTS-u, tj. nakon prelaska trim dana* kategorije po kojoj je bolesnik liječen, najduže 30 dana, isključivo na navedenim djelatnostima ukoliko za iste ustanova ima postelje za produženo liječenje utvrđene Mrežom.</t>
  </si>
  <si>
    <t>6.2.</t>
  </si>
  <si>
    <t>DBL51</t>
  </si>
  <si>
    <t>Produženo liječenje na djelatnosti opće kirurgije, neurokirurgije, maksilofacijalne kirurgije, urologije, ortopedije i ginekologije i opstetricije</t>
  </si>
  <si>
    <t>310xxxx, 312xxxx, 313xxxx, 314xxxx, 315xxxx, 318xxxx</t>
  </si>
  <si>
    <t>6.3.</t>
  </si>
  <si>
    <t>DBL52</t>
  </si>
  <si>
    <t>Produženo liječenje na djelatnosti interne medicine, infektologije, onkologije i radioterapije i neurologije</t>
  </si>
  <si>
    <t>301xxxx, 302xxxx, 303xxxx, 306xxxx</t>
  </si>
  <si>
    <t>6.4.</t>
  </si>
  <si>
    <t>DBL53</t>
  </si>
  <si>
    <t>Produženo liječenje na djelatnosti otorinolaringologije i oftalmologije</t>
  </si>
  <si>
    <t>316xxxx, 3170000</t>
  </si>
  <si>
    <t>6.5.</t>
  </si>
  <si>
    <t>DBL54</t>
  </si>
  <si>
    <t>Produženo liječenje na djelatnosti dermatologije, fizikalne medicine i rehabilitacije i psihijatrije</t>
  </si>
  <si>
    <t>304xxxx, 305xxxx, 307xxxx</t>
  </si>
  <si>
    <t>6.6.</t>
  </si>
  <si>
    <t>DBL55</t>
  </si>
  <si>
    <t>Intenzivno produženo liječenje na jedinici intenzivnog liječenja</t>
  </si>
  <si>
    <t>Može se zaračunati po završetku epizode liječenja po DTS-u, tj. nakon prelaska trim dana* kategorije po kojoj je bolesnik liječen samo ako se liječenje provodi na jedinici intenzivnog liječenja. Samo za fiziološki nestabilne ili ugrožene bolesnike s intenzivnim monitoringom i mjerama intenzivnog liječenja na posebno organiziranim odjelima za intenzivnu terapiju. Nakon završetka liječenja u JIL-u može se zaračunati Produženo liječenje (DBL50-DBL54) u djelatnosti u kojoj se bolesnik nastavlja liječiti (najduže 30 dana) ako ustanova na toj djelatnosti ima postelje za produženo liječenje utvrđene Mrežom.</t>
  </si>
  <si>
    <t>6.7.</t>
  </si>
  <si>
    <t>DBL56</t>
  </si>
  <si>
    <t>Produženo liječenje na djelatnosti pedijatrije - palijativna skrb</t>
  </si>
  <si>
    <t>309xxxx</t>
  </si>
  <si>
    <t> Samo za MKB Z51.5.</t>
  </si>
  <si>
    <t>*</t>
  </si>
  <si>
    <t>Može se zaračunati samo u specijaliziranim klinikama.</t>
  </si>
  <si>
    <t>Cijena*</t>
  </si>
  <si>
    <t xml:space="preserve">Ne uključuje troškove lijekova s Listi lijekova Zavoda, osim antiseptika i dezinficijensa.
Indikacije za bolnički smještaj sukladno preporukama Europskog udruženja za palijativnu skrb (EAPC).Kod bolničkog smještaja duljeg od 14 dana, 14. dan, te nastavno svakih 7 dana potrebna pisana evaluacija provedenog liječenja od strane nadležnog liječnika, te obrazloženje potrebe za daljnjim smještajem u bolnici.MKB šifra dijagnoze bolesti/stanja od koje osigurana osoba boluje, obavezno se upisuje na račun kao dodatna dijagnoza. </t>
  </si>
  <si>
    <t>Ne uključuje troškove lijekova s Listi lijekova Zavoda, osim antiseptika i dezinficijensa.Indikacije za smještaj u stacionaru sukladno preporukama Europskog udruženja za palijativnu skrb (EAPC).Kod smještaja u stacionaru duljeg od 14 dana, 14. dan, te nastavno svakih 7 dana potrebna pisana evaluacija provedenog liječenja od strane nadležnog liječnika, te obrazloženje potrebe za daljnjim smještaj u stacionaru.MKB šifra dijagnoze bolesti/stanja od koje osigurana osoba boluje, obavezno se upisuje na račun kao dodatna dijagnoza.</t>
  </si>
  <si>
    <t>Ne uključuje troškove lijekova s Listi lijekova Zavoda, osim antiseptika i dezinficijensa.MKB šifra dijagnoze bolesti/stanja od koje osigurana osoba boluje, obavezno se upisuje na račun kao dodatna dijagnoza.</t>
  </si>
  <si>
    <t>1.4.</t>
  </si>
  <si>
    <t>DBL25</t>
  </si>
  <si>
    <t>3200000, 3940000, 3950000, 3960000</t>
  </si>
  <si>
    <t>Legenda:</t>
  </si>
  <si>
    <t>Mijenja se</t>
  </si>
  <si>
    <t>Dodaje se</t>
  </si>
  <si>
    <t>Briše se</t>
  </si>
  <si>
    <t>Kronično kritični bolesnik na trajnoj mehaničkoj ventilaciji </t>
  </si>
  <si>
    <t>Zadnji dan liječenja primjenom dijagnostičko-terapijske skupine nakon kojeg se, ako je nastavak liječenja osigurane osobe nakon tog dana medicinski opravdano, provodi dodatno plaćanje osnovom cijene utvrđene za produženo liječenje.</t>
  </si>
  <si>
    <t>Samo za bolesnike na trajnoj mehaničkoj ventilaciji s kontinuiranim invazivnim i/ili neinvazivnim monitoringom vitalnih funkcija, opetovanim medicinskim postupcima sa ciljem prevencije rekurentnih infekcija kao i postupcima kompleksne rehabilitacije (proprioneuromuskularna facilitacija, intenzivna respiratorna fizioterapija i strojna vertikalizacija). Uključuje primjenu postupaka intenzivne medicine i palijativne medicine kada je to potrebno. Stanje bolesnika zahtijeva aktivni multidisciplinarni profesionalni tim (doktor medicine specijalist, doktor medicine specijalist intenzivne medicine, medicinska sestra/tehničar, fizioterapeut, radni terapeut). Liječenje se provodi u ustanovi koja ima ugovorenu djelatnost intenzivnog liječenja i djelatnost dugotrajnog liječenja/palijativne skrbi/kroničnih plućnih bolesti/kroničnih dječjih bolesti.</t>
  </si>
  <si>
    <t>Može se zaračunati nakon epizode liječenja akutne kritične bolesti na jedinici intenzivnog liječenja dužoj od 8 dana te prisutnost jedne ili više sljedećih karakteristika: mehanička ventilacija, traheotomija, moždani udar, trauma glave ili druga ozbiljna trauma, sepsa. Nakon epizode akutnog liječenja pod DTS kategorijom A06Z unutar iste ustanove, može se zaračunati tek nakon isteka TRIM dana. Može se zaračunati najduže 30 dana. U slučaju potrebe daljnjeg bolničkog zbrinjavanja, od 31. dana na dalje zaračunava se Dugotrajno liječenje bolesnika ili liječenje bolesnika oboljelih od kroničnih bolesti, ovisnih o trajnoj mehaničkoj ventilaciji (DBL18).</t>
  </si>
  <si>
    <t>7.</t>
  </si>
  <si>
    <t>Zdravo novorođenče</t>
  </si>
  <si>
    <t>7.1.</t>
  </si>
  <si>
    <t>DBL60</t>
  </si>
  <si>
    <t>Zdravo novorođenče do 4 dana</t>
  </si>
  <si>
    <t xml:space="preserve">309xxxx, 318xxxx </t>
  </si>
  <si>
    <t>Zaračunava se za zdravo novorođenče rođeno prirodnim (vaginalnim) porodom ili carskim rezom najviše do 4 dana. Uključuje slučajeve s blagom novorođenačkom hiperbilirubinemijom liječenom fototerapijom. Od 5. (petog) dana na dalje, a najviše do 8. (osmog) dana zaračunava se DBL61. Ne može se ispostaviti uz DTS račun za novorođenče.</t>
  </si>
  <si>
    <t>7.2.</t>
  </si>
  <si>
    <t>DBL61</t>
  </si>
  <si>
    <t xml:space="preserve">Zdravo novorođenče od 5. do 8. dana </t>
  </si>
  <si>
    <t>Zaračunava se za zdravo novorođenče rođeno prirodnim (vaginalnim) porodom ili carskim rezom od 5. (petog) dana, a najviše do 8. (osmog) dana boravka u rodilištu. Uključuje slučajeve s blagom novorođenačkom hiperbilirubinemijom liječenom fototerapijom. Ne može se ispostaviti uz DTS račun za novorođenče.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</si>
</sst>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8"/>
      <color indexed="8"/>
      <name val="Calibri"/>
      <family val="2"/>
      <charset val="238"/>
    </font>
    <font>
      <vertAlign val="superscript"/>
      <sz val="8"/>
      <color indexed="8"/>
      <name val="Calibri"/>
      <family val="2"/>
      <charset val="238"/>
    </font>
    <font>
      <sz val="8"/>
      <color rgb="FF595959"/>
      <name val="Calibri"/>
      <family val="2"/>
      <charset val="238"/>
      <scheme val="minor"/>
    </font>
    <font>
      <vertAlign val="superscript"/>
      <sz val="8"/>
      <color rgb="FF595959"/>
      <name val="Calibri"/>
      <family val="2"/>
      <charset val="238"/>
      <scheme val="minor"/>
    </font>
    <font>
      <b/>
      <sz val="8"/>
      <color rgb="FF000000"/>
      <name val="Calibri"/>
      <family val="2"/>
      <charset val="238"/>
      <scheme val="minor"/>
    </font>
    <font>
      <sz val="8"/>
      <color rgb="FF000000"/>
      <name val="Calibri"/>
      <family val="2"/>
      <charset val="238"/>
      <scheme val="minor"/>
    </font>
    <font>
      <sz val="8"/>
      <color rgb="FFFF0000"/>
      <name val="Calibri"/>
      <family val="2"/>
      <charset val="238"/>
      <scheme val="minor"/>
    </font>
    <font>
      <sz val="8"/>
      <color rgb="FF92D050"/>
      <name val="Calibri"/>
      <family val="2"/>
      <charset val="238"/>
      <scheme val="minor"/>
    </font>
    <font>
      <sz val="8"/>
      <color rgb="FF70AD47"/>
      <name val="Calibri"/>
      <family val="2"/>
      <charset val="238"/>
      <scheme val="minor"/>
    </font>
    <font>
      <sz val="8"/>
      <color theme="1"/>
      <name val="Calibri"/>
      <family val="2"/>
      <charset val="238"/>
      <scheme val="minor"/>
    </font>
    <font>
      <sz val="8"/>
      <name val="Calibri"/>
      <family val="2"/>
      <charset val="238"/>
      <scheme val="minor"/>
    </font>
    <font>
      <sz val="11"/>
      <color rgb="FFFF0000"/>
      <name val="Calibri"/>
      <family val="2"/>
      <charset val="238"/>
      <scheme val="minor"/>
    </font>
    <font>
      <sz val="8"/>
      <color rgb="FF000000"/>
      <name val="Calibri"/>
      <family val="2"/>
      <charset val="238"/>
    </font>
    <font>
      <sz val="8"/>
      <name val="Calibri"/>
      <family val="2"/>
      <charset val="238"/>
    </font>
  </fonts>
  <fills count="7">
    <fill>
      <patternFill patternType="none"/>
    </fill>
    <fill>
      <patternFill patternType="gray125"/>
    </fill>
    <fill>
      <patternFill patternType="solid">
        <fgColor rgb="FF5B9BD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C00000"/>
        <bgColor indexed="64"/>
      </patternFill>
    </fill>
    <fill>
      <patternFill patternType="solid">
        <fgColor theme="9" tint="0.79998168889431442"/>
        <bgColor indexed="64"/>
      </patternFill>
    </fill>
  </fills>
  <borders count="18">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0" fillId="0" borderId="0" xfId="0" applyAlignment="1">
      <alignment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5" xfId="0" applyFont="1" applyFill="1" applyBorder="1" applyAlignment="1">
      <alignment vertical="center" wrapText="1"/>
    </xf>
    <xf numFmtId="0" fontId="6" fillId="0" borderId="4" xfId="0" applyFont="1" applyBorder="1" applyAlignment="1">
      <alignment vertical="center"/>
    </xf>
    <xf numFmtId="0" fontId="0" fillId="0" borderId="5" xfId="0" applyBorder="1" applyAlignment="1">
      <alignment vertical="center" wrapText="1"/>
    </xf>
    <xf numFmtId="0" fontId="7" fillId="0" borderId="5" xfId="0" applyFont="1" applyBorder="1" applyAlignment="1">
      <alignment vertical="center" wrapText="1"/>
    </xf>
    <xf numFmtId="0" fontId="8" fillId="0" borderId="5" xfId="0" applyFont="1" applyBorder="1" applyAlignment="1">
      <alignment vertical="center" wrapText="1"/>
    </xf>
    <xf numFmtId="0" fontId="9" fillId="0" borderId="5" xfId="0" applyFont="1" applyBorder="1" applyAlignment="1">
      <alignment vertical="center" wrapText="1"/>
    </xf>
    <xf numFmtId="0" fontId="5" fillId="2" borderId="5" xfId="0" applyFont="1" applyFill="1" applyBorder="1" applyAlignment="1">
      <alignment horizontal="center" vertical="center"/>
    </xf>
    <xf numFmtId="0" fontId="6" fillId="2" borderId="5" xfId="0" applyFont="1" applyFill="1" applyBorder="1" applyAlignment="1">
      <alignment vertical="center" wrapText="1"/>
    </xf>
    <xf numFmtId="0" fontId="6" fillId="2" borderId="5" xfId="0" applyFont="1" applyFill="1" applyBorder="1" applyAlignment="1">
      <alignment horizontal="center" vertical="center"/>
    </xf>
    <xf numFmtId="4" fontId="5" fillId="2" borderId="6" xfId="0" applyNumberFormat="1" applyFont="1" applyFill="1" applyBorder="1" applyAlignment="1">
      <alignment horizontal="right" vertical="center"/>
    </xf>
    <xf numFmtId="4" fontId="10" fillId="0" borderId="0" xfId="0" applyNumberFormat="1" applyFont="1" applyAlignment="1">
      <alignment horizontal="right"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0" fillId="0" borderId="8" xfId="0" applyBorder="1" applyAlignment="1">
      <alignment vertical="center" wrapText="1"/>
    </xf>
    <xf numFmtId="0" fontId="6" fillId="0" borderId="9" xfId="0" applyFont="1" applyBorder="1" applyAlignment="1">
      <alignment vertical="center"/>
    </xf>
    <xf numFmtId="0" fontId="10" fillId="0" borderId="7" xfId="0" applyFont="1" applyBorder="1" applyAlignment="1">
      <alignment vertical="center" wrapText="1"/>
    </xf>
    <xf numFmtId="0" fontId="10" fillId="0" borderId="8" xfId="0" applyFont="1" applyBorder="1" applyAlignment="1">
      <alignment vertical="center" wrapText="1"/>
    </xf>
    <xf numFmtId="0" fontId="5"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6" fillId="0" borderId="9" xfId="0" applyFont="1" applyBorder="1" applyAlignment="1">
      <alignment vertical="center" wrapText="1"/>
    </xf>
    <xf numFmtId="0" fontId="6" fillId="0" borderId="5" xfId="0" applyFont="1" applyFill="1" applyBorder="1" applyAlignment="1">
      <alignment vertical="center" wrapText="1"/>
    </xf>
    <xf numFmtId="0" fontId="12" fillId="0" borderId="0" xfId="0" applyFont="1"/>
    <xf numFmtId="0" fontId="11" fillId="0" borderId="5" xfId="0" applyFont="1" applyBorder="1" applyAlignment="1">
      <alignment horizontal="center" vertical="center" wrapText="1"/>
    </xf>
    <xf numFmtId="0" fontId="11" fillId="0" borderId="4" xfId="0" applyFont="1" applyFill="1" applyBorder="1" applyAlignment="1">
      <alignment vertical="center"/>
    </xf>
    <xf numFmtId="0" fontId="11" fillId="0" borderId="5"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10" xfId="0" applyFont="1" applyFill="1" applyBorder="1" applyAlignment="1">
      <alignment vertical="center"/>
    </xf>
    <xf numFmtId="0" fontId="11" fillId="0" borderId="11"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49" fontId="0" fillId="0" borderId="13" xfId="0" applyNumberFormat="1" applyFont="1" applyBorder="1" applyAlignment="1">
      <alignment horizontal="center" vertical="center"/>
    </xf>
    <xf numFmtId="49" fontId="0" fillId="4" borderId="13" xfId="0" applyNumberFormat="1" applyFill="1" applyBorder="1" applyAlignment="1">
      <alignment horizontal="center" vertical="center"/>
    </xf>
    <xf numFmtId="49" fontId="0" fillId="3" borderId="13" xfId="0" applyNumberFormat="1" applyFill="1" applyBorder="1" applyAlignment="1">
      <alignment horizontal="center" vertical="center" wrapText="1"/>
    </xf>
    <xf numFmtId="49" fontId="0" fillId="5" borderId="13" xfId="0" applyNumberFormat="1" applyFill="1" applyBorder="1" applyAlignment="1">
      <alignment horizontal="center" vertical="center"/>
    </xf>
    <xf numFmtId="0" fontId="11" fillId="0" borderId="4" xfId="0" applyFont="1" applyBorder="1" applyAlignment="1">
      <alignment vertical="center"/>
    </xf>
    <xf numFmtId="0" fontId="11" fillId="0" borderId="5" xfId="0" applyFont="1" applyBorder="1" applyAlignment="1">
      <alignment horizontal="center" vertical="center"/>
    </xf>
    <xf numFmtId="0" fontId="11" fillId="0" borderId="5" xfId="0" applyFont="1" applyBorder="1" applyAlignment="1">
      <alignment vertical="center" wrapText="1"/>
    </xf>
    <xf numFmtId="0" fontId="6" fillId="0" borderId="5" xfId="0" applyFont="1" applyBorder="1" applyAlignment="1">
      <alignment horizontal="center" vertical="center"/>
    </xf>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xf>
    <xf numFmtId="49" fontId="6" fillId="0" borderId="4" xfId="0" applyNumberFormat="1" applyFont="1" applyFill="1" applyBorder="1" applyAlignment="1">
      <alignment vertical="center"/>
    </xf>
    <xf numFmtId="0" fontId="13" fillId="0" borderId="5" xfId="0" applyFont="1" applyFill="1" applyBorder="1" applyAlignment="1">
      <alignment vertical="center" wrapText="1"/>
    </xf>
    <xf numFmtId="0" fontId="13" fillId="0" borderId="5" xfId="0" applyFont="1" applyFill="1" applyBorder="1" applyAlignment="1">
      <alignment horizontal="center" vertical="center" wrapText="1"/>
    </xf>
    <xf numFmtId="0" fontId="14" fillId="0" borderId="5" xfId="0" applyFont="1" applyFill="1" applyBorder="1" applyAlignment="1">
      <alignment vertical="center" wrapText="1"/>
    </xf>
    <xf numFmtId="0" fontId="13" fillId="0" borderId="5" xfId="0" applyFont="1" applyFill="1" applyBorder="1" applyAlignment="1">
      <alignment horizontal="center" vertical="center"/>
    </xf>
    <xf numFmtId="0" fontId="5" fillId="2" borderId="14" xfId="0" applyFont="1" applyFill="1" applyBorder="1" applyAlignment="1">
      <alignment vertical="center"/>
    </xf>
    <xf numFmtId="0" fontId="5" fillId="2" borderId="16" xfId="0" applyFont="1" applyFill="1" applyBorder="1" applyAlignment="1">
      <alignment horizontal="center" vertical="center"/>
    </xf>
    <xf numFmtId="0" fontId="5" fillId="2" borderId="16" xfId="0" applyFont="1" applyFill="1" applyBorder="1" applyAlignment="1">
      <alignment vertical="center" wrapText="1"/>
    </xf>
    <xf numFmtId="0" fontId="5" fillId="2" borderId="16" xfId="0" applyFont="1" applyFill="1" applyBorder="1" applyAlignment="1">
      <alignment horizontal="center" vertical="center" wrapText="1"/>
    </xf>
    <xf numFmtId="0" fontId="11" fillId="6" borderId="15" xfId="0" applyFont="1" applyFill="1" applyBorder="1" applyAlignment="1">
      <alignment vertical="center"/>
    </xf>
    <xf numFmtId="0" fontId="11" fillId="6" borderId="9" xfId="0" applyFont="1" applyFill="1" applyBorder="1" applyAlignment="1">
      <alignment horizontal="center" vertical="center"/>
    </xf>
    <xf numFmtId="0" fontId="11" fillId="6" borderId="9" xfId="0" applyFont="1" applyFill="1" applyBorder="1" applyAlignment="1">
      <alignment vertical="center" wrapText="1"/>
    </xf>
    <xf numFmtId="0" fontId="11" fillId="6" borderId="9" xfId="0" applyFont="1" applyFill="1" applyBorder="1" applyAlignment="1">
      <alignment horizontal="center" vertical="center" wrapText="1"/>
    </xf>
    <xf numFmtId="0" fontId="11" fillId="6" borderId="5" xfId="0" applyFont="1" applyFill="1" applyBorder="1" applyAlignment="1">
      <alignment horizontal="center" vertical="center"/>
    </xf>
    <xf numFmtId="4" fontId="11" fillId="6" borderId="6" xfId="0" applyNumberFormat="1" applyFont="1" applyFill="1" applyBorder="1" applyAlignment="1">
      <alignment horizontal="right" vertical="center"/>
    </xf>
    <xf numFmtId="0" fontId="11" fillId="6" borderId="10" xfId="0" applyFont="1" applyFill="1" applyBorder="1" applyAlignment="1">
      <alignment vertical="center"/>
    </xf>
    <xf numFmtId="0" fontId="11" fillId="6" borderId="11" xfId="0" applyFont="1" applyFill="1" applyBorder="1" applyAlignment="1">
      <alignment horizontal="center" vertical="center"/>
    </xf>
    <xf numFmtId="0" fontId="11" fillId="6" borderId="11" xfId="0" applyFont="1" applyFill="1" applyBorder="1" applyAlignment="1">
      <alignment vertical="center" wrapText="1"/>
    </xf>
    <xf numFmtId="0" fontId="11" fillId="6" borderId="11" xfId="0" applyFont="1" applyFill="1" applyBorder="1" applyAlignment="1">
      <alignment horizontal="center" vertical="center" wrapText="1"/>
    </xf>
    <xf numFmtId="4" fontId="11" fillId="6" borderId="12" xfId="0" applyNumberFormat="1" applyFont="1" applyFill="1" applyBorder="1" applyAlignment="1">
      <alignment horizontal="right" vertical="center"/>
    </xf>
    <xf numFmtId="4" fontId="5" fillId="0" borderId="3" xfId="0" applyNumberFormat="1" applyFont="1" applyBorder="1" applyAlignment="1">
      <alignment horizontal="center" vertical="center" wrapText="1"/>
    </xf>
    <xf numFmtId="4" fontId="6" fillId="0" borderId="6" xfId="0" applyNumberFormat="1" applyFont="1" applyBorder="1" applyAlignment="1">
      <alignment horizontal="right" vertical="center"/>
    </xf>
    <xf numFmtId="4" fontId="13" fillId="0" borderId="6" xfId="0" applyNumberFormat="1" applyFont="1" applyFill="1" applyBorder="1" applyAlignment="1">
      <alignment horizontal="right" vertical="center"/>
    </xf>
    <xf numFmtId="4" fontId="11" fillId="0" borderId="6" xfId="0" applyNumberFormat="1" applyFont="1" applyBorder="1" applyAlignment="1">
      <alignment horizontal="right" vertical="center"/>
    </xf>
    <xf numFmtId="4" fontId="6" fillId="2" borderId="6" xfId="0" applyNumberFormat="1" applyFont="1" applyFill="1" applyBorder="1" applyAlignment="1">
      <alignment horizontal="right" vertical="center"/>
    </xf>
    <xf numFmtId="4" fontId="11" fillId="0" borderId="6" xfId="0" applyNumberFormat="1" applyFont="1" applyFill="1" applyBorder="1" applyAlignment="1">
      <alignment horizontal="right" vertical="center"/>
    </xf>
    <xf numFmtId="4" fontId="11" fillId="0" borderId="12" xfId="0" applyNumberFormat="1" applyFont="1" applyFill="1" applyBorder="1" applyAlignment="1">
      <alignment horizontal="right" vertical="center"/>
    </xf>
    <xf numFmtId="4" fontId="5" fillId="2" borderId="17" xfId="0" applyNumberFormat="1" applyFont="1" applyFill="1" applyBorder="1" applyAlignment="1">
      <alignment horizontal="right" vertical="center"/>
    </xf>
    <xf numFmtId="0" fontId="11" fillId="0" borderId="4" xfId="0" applyFont="1" applyBorder="1" applyAlignment="1">
      <alignment vertical="center"/>
    </xf>
    <xf numFmtId="0" fontId="11" fillId="0" borderId="5" xfId="0" applyFont="1" applyBorder="1" applyAlignment="1">
      <alignment horizontal="center" vertical="center"/>
    </xf>
    <xf numFmtId="0" fontId="11" fillId="0" borderId="5" xfId="0" applyFont="1" applyBorder="1" applyAlignment="1">
      <alignmen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4"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4" fontId="11" fillId="0" borderId="6" xfId="0" applyNumberFormat="1" applyFont="1" applyBorder="1" applyAlignment="1">
      <alignment horizontal="right" vertical="center"/>
    </xf>
    <xf numFmtId="4" fontId="6" fillId="0" borderId="6" xfId="0" applyNumberFormat="1" applyFont="1" applyBorder="1" applyAlignment="1">
      <alignment horizontal="right" vertical="center"/>
    </xf>
    <xf numFmtId="4" fontId="6" fillId="0" borderId="6" xfId="0" applyNumberFormat="1" applyFont="1" applyFill="1" applyBorder="1" applyAlignment="1">
      <alignment horizontal="right" vertical="center"/>
    </xf>
    <xf numFmtId="2" fontId="11" fillId="0" borderId="5" xfId="0" applyNumberFormat="1" applyFont="1" applyBorder="1" applyAlignment="1">
      <alignment horizontal="center" vertical="center"/>
    </xf>
    <xf numFmtId="0" fontId="6" fillId="0" borderId="5" xfId="0" applyFont="1" applyFill="1" applyBorder="1" applyAlignment="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abSelected="1" topLeftCell="A46" zoomScale="110" zoomScaleNormal="110" workbookViewId="0">
      <selection activeCell="H6" sqref="H6"/>
    </sheetView>
  </sheetViews>
  <sheetFormatPr defaultRowHeight="14.4" x14ac:dyDescent="0.3"/>
  <cols>
    <col min="1" max="1" width="4.88671875" customWidth="1"/>
    <col min="2" max="2" width="6.44140625" style="28" customWidth="1"/>
    <col min="3" max="3" width="23" customWidth="1"/>
    <col min="4" max="4" width="7.5546875" style="28" customWidth="1"/>
    <col min="5" max="5" width="33.6640625" customWidth="1"/>
    <col min="6" max="6" width="40.5546875" customWidth="1"/>
    <col min="7" max="7" width="8.44140625" customWidth="1"/>
    <col min="8" max="8" width="14.109375" style="18" customWidth="1"/>
  </cols>
  <sheetData>
    <row r="1" spans="1:8" ht="20.399999999999999" x14ac:dyDescent="0.3">
      <c r="A1" s="4" t="s">
        <v>0</v>
      </c>
      <c r="B1" s="5" t="s">
        <v>1</v>
      </c>
      <c r="C1" s="5" t="s">
        <v>2</v>
      </c>
      <c r="D1" s="5" t="s">
        <v>3</v>
      </c>
      <c r="E1" s="5" t="s">
        <v>4</v>
      </c>
      <c r="F1" s="5" t="s">
        <v>5</v>
      </c>
      <c r="G1" s="5" t="s">
        <v>6</v>
      </c>
      <c r="H1" s="72" t="s">
        <v>146</v>
      </c>
    </row>
    <row r="2" spans="1:8" x14ac:dyDescent="0.3">
      <c r="A2" s="6" t="s">
        <v>7</v>
      </c>
      <c r="B2" s="14"/>
      <c r="C2" s="7" t="s">
        <v>8</v>
      </c>
      <c r="D2" s="25"/>
      <c r="E2" s="8"/>
      <c r="F2" s="8"/>
      <c r="G2" s="7"/>
      <c r="H2" s="17"/>
    </row>
    <row r="3" spans="1:8" ht="20.399999999999999" x14ac:dyDescent="0.3">
      <c r="A3" s="9" t="s">
        <v>9</v>
      </c>
      <c r="B3" s="48" t="s">
        <v>10</v>
      </c>
      <c r="C3" s="49" t="s">
        <v>11</v>
      </c>
      <c r="D3" s="50">
        <v>3200000</v>
      </c>
      <c r="E3" s="10"/>
      <c r="F3" s="11"/>
      <c r="G3" s="48">
        <v>2.99</v>
      </c>
      <c r="H3" s="73">
        <f>G3*105</f>
        <v>313.95000000000005</v>
      </c>
    </row>
    <row r="4" spans="1:8" ht="40.799999999999997" x14ac:dyDescent="0.3">
      <c r="A4" s="9" t="s">
        <v>12</v>
      </c>
      <c r="B4" s="48" t="s">
        <v>13</v>
      </c>
      <c r="C4" s="49" t="s">
        <v>14</v>
      </c>
      <c r="D4" s="50">
        <v>3200000</v>
      </c>
      <c r="E4" s="49" t="s">
        <v>15</v>
      </c>
      <c r="F4" s="49" t="s">
        <v>16</v>
      </c>
      <c r="G4" s="48">
        <v>5.08</v>
      </c>
      <c r="H4" s="73">
        <f>G4*105</f>
        <v>533.4</v>
      </c>
    </row>
    <row r="5" spans="1:8" ht="40.799999999999997" x14ac:dyDescent="0.3">
      <c r="A5" s="9" t="s">
        <v>17</v>
      </c>
      <c r="B5" s="48" t="s">
        <v>18</v>
      </c>
      <c r="C5" s="49" t="s">
        <v>19</v>
      </c>
      <c r="D5" s="50" t="s">
        <v>20</v>
      </c>
      <c r="E5" s="12"/>
      <c r="F5" s="13"/>
      <c r="G5" s="48">
        <v>10.17</v>
      </c>
      <c r="H5" s="73">
        <f>G5*105</f>
        <v>1067.8499999999999</v>
      </c>
    </row>
    <row r="6" spans="1:8" ht="183.6" x14ac:dyDescent="0.3">
      <c r="A6" s="52" t="s">
        <v>150</v>
      </c>
      <c r="B6" s="51" t="s">
        <v>151</v>
      </c>
      <c r="C6" s="53" t="s">
        <v>157</v>
      </c>
      <c r="D6" s="54" t="s">
        <v>152</v>
      </c>
      <c r="E6" s="55" t="s">
        <v>159</v>
      </c>
      <c r="F6" s="53" t="s">
        <v>160</v>
      </c>
      <c r="G6" s="56">
        <v>19.93</v>
      </c>
      <c r="H6" s="74">
        <f>G6*105</f>
        <v>2092.65</v>
      </c>
    </row>
    <row r="7" spans="1:8" x14ac:dyDescent="0.3">
      <c r="A7" s="6" t="s">
        <v>21</v>
      </c>
      <c r="B7" s="14"/>
      <c r="C7" s="8" t="s">
        <v>22</v>
      </c>
      <c r="D7" s="25"/>
      <c r="E7" s="8"/>
      <c r="F7" s="8"/>
      <c r="G7" s="14"/>
      <c r="H7" s="17"/>
    </row>
    <row r="8" spans="1:8" s="31" customFormat="1" ht="102" x14ac:dyDescent="0.3">
      <c r="A8" s="45" t="s">
        <v>23</v>
      </c>
      <c r="B8" s="46" t="s">
        <v>24</v>
      </c>
      <c r="C8" s="47" t="s">
        <v>22</v>
      </c>
      <c r="D8" s="32">
        <v>3960000</v>
      </c>
      <c r="E8" s="47" t="s">
        <v>25</v>
      </c>
      <c r="F8" s="47" t="s">
        <v>147</v>
      </c>
      <c r="G8" s="46">
        <v>5.5</v>
      </c>
      <c r="H8" s="75">
        <f>G8*105</f>
        <v>577.5</v>
      </c>
    </row>
    <row r="9" spans="1:8" s="31" customFormat="1" ht="91.8" x14ac:dyDescent="0.3">
      <c r="A9" s="45" t="s">
        <v>26</v>
      </c>
      <c r="B9" s="46" t="s">
        <v>27</v>
      </c>
      <c r="C9" s="47" t="s">
        <v>28</v>
      </c>
      <c r="D9" s="32">
        <v>2960000</v>
      </c>
      <c r="E9" s="47" t="s">
        <v>25</v>
      </c>
      <c r="F9" s="47" t="s">
        <v>148</v>
      </c>
      <c r="G9" s="46">
        <v>4.51</v>
      </c>
      <c r="H9" s="75">
        <f>G9*105</f>
        <v>473.54999999999995</v>
      </c>
    </row>
    <row r="10" spans="1:8" x14ac:dyDescent="0.3">
      <c r="A10" s="6" t="s">
        <v>29</v>
      </c>
      <c r="B10" s="16"/>
      <c r="C10" s="7" t="s">
        <v>30</v>
      </c>
      <c r="D10" s="26"/>
      <c r="E10" s="15"/>
      <c r="F10" s="15"/>
      <c r="G10" s="16"/>
      <c r="H10" s="76"/>
    </row>
    <row r="11" spans="1:8" ht="30.6" x14ac:dyDescent="0.3">
      <c r="A11" s="9" t="s">
        <v>31</v>
      </c>
      <c r="B11" s="48" t="s">
        <v>32</v>
      </c>
      <c r="C11" s="49" t="s">
        <v>33</v>
      </c>
      <c r="D11" s="50">
        <v>3910000</v>
      </c>
      <c r="E11" s="49"/>
      <c r="F11" s="49" t="s">
        <v>34</v>
      </c>
      <c r="G11" s="48">
        <v>2.85</v>
      </c>
      <c r="H11" s="73">
        <f>G11*105</f>
        <v>299.25</v>
      </c>
    </row>
    <row r="12" spans="1:8" ht="20.399999999999999" x14ac:dyDescent="0.3">
      <c r="A12" s="83" t="s">
        <v>35</v>
      </c>
      <c r="B12" s="84" t="s">
        <v>36</v>
      </c>
      <c r="C12" s="85" t="s">
        <v>37</v>
      </c>
      <c r="D12" s="86">
        <v>3910000</v>
      </c>
      <c r="E12" s="19" t="s">
        <v>38</v>
      </c>
      <c r="F12" s="23" t="s">
        <v>44</v>
      </c>
      <c r="G12" s="94">
        <v>3.5</v>
      </c>
      <c r="H12" s="92">
        <f>G12*105</f>
        <v>367.5</v>
      </c>
    </row>
    <row r="13" spans="1:8" x14ac:dyDescent="0.3">
      <c r="A13" s="83"/>
      <c r="B13" s="84"/>
      <c r="C13" s="85"/>
      <c r="D13" s="86"/>
      <c r="E13" s="20" t="s">
        <v>39</v>
      </c>
      <c r="F13" s="24" t="s">
        <v>45</v>
      </c>
      <c r="G13" s="94"/>
      <c r="H13" s="92"/>
    </row>
    <row r="14" spans="1:8" x14ac:dyDescent="0.3">
      <c r="A14" s="83"/>
      <c r="B14" s="84"/>
      <c r="C14" s="85"/>
      <c r="D14" s="86"/>
      <c r="E14" s="20" t="s">
        <v>40</v>
      </c>
      <c r="F14" s="24" t="s">
        <v>46</v>
      </c>
      <c r="G14" s="94"/>
      <c r="H14" s="92"/>
    </row>
    <row r="15" spans="1:8" x14ac:dyDescent="0.3">
      <c r="A15" s="83"/>
      <c r="B15" s="84"/>
      <c r="C15" s="85"/>
      <c r="D15" s="86"/>
      <c r="E15" s="20" t="s">
        <v>41</v>
      </c>
      <c r="F15" s="24" t="s">
        <v>47</v>
      </c>
      <c r="G15" s="94"/>
      <c r="H15" s="92"/>
    </row>
    <row r="16" spans="1:8" x14ac:dyDescent="0.3">
      <c r="A16" s="83"/>
      <c r="B16" s="84"/>
      <c r="C16" s="85"/>
      <c r="D16" s="86"/>
      <c r="E16" s="20" t="s">
        <v>42</v>
      </c>
      <c r="F16" s="24" t="s">
        <v>48</v>
      </c>
      <c r="G16" s="94"/>
      <c r="H16" s="92"/>
    </row>
    <row r="17" spans="1:8" x14ac:dyDescent="0.3">
      <c r="A17" s="83"/>
      <c r="B17" s="84"/>
      <c r="C17" s="85"/>
      <c r="D17" s="86"/>
      <c r="E17" s="20" t="s">
        <v>43</v>
      </c>
      <c r="F17" s="24" t="s">
        <v>49</v>
      </c>
      <c r="G17" s="94"/>
      <c r="H17" s="92"/>
    </row>
    <row r="18" spans="1:8" x14ac:dyDescent="0.3">
      <c r="A18" s="83"/>
      <c r="B18" s="84"/>
      <c r="C18" s="85"/>
      <c r="D18" s="86"/>
      <c r="E18" s="21"/>
      <c r="F18" s="24" t="s">
        <v>50</v>
      </c>
      <c r="G18" s="94"/>
      <c r="H18" s="92"/>
    </row>
    <row r="19" spans="1:8" ht="30.6" x14ac:dyDescent="0.3">
      <c r="A19" s="83"/>
      <c r="B19" s="84"/>
      <c r="C19" s="85"/>
      <c r="D19" s="86"/>
      <c r="E19" s="22"/>
      <c r="F19" s="29" t="s">
        <v>51</v>
      </c>
      <c r="G19" s="94"/>
      <c r="H19" s="92"/>
    </row>
    <row r="20" spans="1:8" ht="20.399999999999999" x14ac:dyDescent="0.3">
      <c r="A20" s="87" t="s">
        <v>52</v>
      </c>
      <c r="B20" s="84" t="s">
        <v>53</v>
      </c>
      <c r="C20" s="86" t="s">
        <v>54</v>
      </c>
      <c r="D20" s="86">
        <v>3910000</v>
      </c>
      <c r="E20" s="86"/>
      <c r="F20" s="49" t="s">
        <v>55</v>
      </c>
      <c r="G20" s="84">
        <v>1.4</v>
      </c>
      <c r="H20" s="91">
        <f>G20*105</f>
        <v>147</v>
      </c>
    </row>
    <row r="21" spans="1:8" ht="30.6" x14ac:dyDescent="0.3">
      <c r="A21" s="87"/>
      <c r="B21" s="84"/>
      <c r="C21" s="86"/>
      <c r="D21" s="86"/>
      <c r="E21" s="86"/>
      <c r="F21" s="49" t="s">
        <v>51</v>
      </c>
      <c r="G21" s="84"/>
      <c r="H21" s="91"/>
    </row>
    <row r="22" spans="1:8" ht="30.6" x14ac:dyDescent="0.3">
      <c r="A22" s="9" t="s">
        <v>56</v>
      </c>
      <c r="B22" s="48" t="s">
        <v>57</v>
      </c>
      <c r="C22" s="49" t="s">
        <v>58</v>
      </c>
      <c r="D22" s="50">
        <v>3940000</v>
      </c>
      <c r="E22" s="49"/>
      <c r="F22" s="49" t="s">
        <v>51</v>
      </c>
      <c r="G22" s="48">
        <v>5.2</v>
      </c>
      <c r="H22" s="73">
        <f>G22*105</f>
        <v>546</v>
      </c>
    </row>
    <row r="23" spans="1:8" ht="30.6" x14ac:dyDescent="0.3">
      <c r="A23" s="9" t="s">
        <v>59</v>
      </c>
      <c r="B23" s="48" t="s">
        <v>60</v>
      </c>
      <c r="C23" s="49" t="s">
        <v>61</v>
      </c>
      <c r="D23" s="50">
        <v>3950000</v>
      </c>
      <c r="E23" s="49"/>
      <c r="F23" s="49" t="s">
        <v>51</v>
      </c>
      <c r="G23" s="48">
        <v>3.76</v>
      </c>
      <c r="H23" s="73">
        <f>G23*105</f>
        <v>394.79999999999995</v>
      </c>
    </row>
    <row r="24" spans="1:8" x14ac:dyDescent="0.3">
      <c r="A24" s="6" t="s">
        <v>62</v>
      </c>
      <c r="B24" s="16"/>
      <c r="C24" s="7" t="s">
        <v>63</v>
      </c>
      <c r="D24" s="26"/>
      <c r="E24" s="15"/>
      <c r="F24" s="15"/>
      <c r="G24" s="16"/>
      <c r="H24" s="76"/>
    </row>
    <row r="25" spans="1:8" x14ac:dyDescent="0.3">
      <c r="A25" s="9" t="s">
        <v>64</v>
      </c>
      <c r="B25" s="48" t="s">
        <v>65</v>
      </c>
      <c r="C25" s="49" t="s">
        <v>66</v>
      </c>
      <c r="D25" s="50">
        <v>3920000</v>
      </c>
      <c r="E25" s="49" t="s">
        <v>67</v>
      </c>
      <c r="F25" s="49"/>
      <c r="G25" s="48">
        <v>3.88</v>
      </c>
      <c r="H25" s="73">
        <f t="shared" ref="H25:H33" si="0">G25*105</f>
        <v>407.4</v>
      </c>
    </row>
    <row r="26" spans="1:8" x14ac:dyDescent="0.3">
      <c r="A26" s="9" t="s">
        <v>68</v>
      </c>
      <c r="B26" s="48" t="s">
        <v>69</v>
      </c>
      <c r="C26" s="49" t="s">
        <v>70</v>
      </c>
      <c r="D26" s="50">
        <v>3920000</v>
      </c>
      <c r="E26" s="49" t="s">
        <v>71</v>
      </c>
      <c r="F26" s="49"/>
      <c r="G26" s="48">
        <v>5.75</v>
      </c>
      <c r="H26" s="73">
        <f t="shared" si="0"/>
        <v>603.75</v>
      </c>
    </row>
    <row r="27" spans="1:8" x14ac:dyDescent="0.3">
      <c r="A27" s="9" t="s">
        <v>72</v>
      </c>
      <c r="B27" s="48" t="s">
        <v>73</v>
      </c>
      <c r="C27" s="49" t="s">
        <v>74</v>
      </c>
      <c r="D27" s="50">
        <v>3920000</v>
      </c>
      <c r="E27" s="49" t="s">
        <v>75</v>
      </c>
      <c r="F27" s="49"/>
      <c r="G27" s="48">
        <v>3.57</v>
      </c>
      <c r="H27" s="73">
        <f t="shared" si="0"/>
        <v>374.84999999999997</v>
      </c>
    </row>
    <row r="28" spans="1:8" x14ac:dyDescent="0.3">
      <c r="A28" s="9" t="s">
        <v>76</v>
      </c>
      <c r="B28" s="48" t="s">
        <v>77</v>
      </c>
      <c r="C28" s="49" t="s">
        <v>78</v>
      </c>
      <c r="D28" s="50">
        <v>3920000</v>
      </c>
      <c r="E28" s="30" t="s">
        <v>79</v>
      </c>
      <c r="F28" s="49"/>
      <c r="G28" s="48">
        <v>5.89</v>
      </c>
      <c r="H28" s="73">
        <f t="shared" si="0"/>
        <v>618.44999999999993</v>
      </c>
    </row>
    <row r="29" spans="1:8" ht="20.399999999999999" x14ac:dyDescent="0.3">
      <c r="A29" s="9" t="s">
        <v>80</v>
      </c>
      <c r="B29" s="48" t="s">
        <v>81</v>
      </c>
      <c r="C29" s="49" t="s">
        <v>82</v>
      </c>
      <c r="D29" s="50">
        <v>3920000</v>
      </c>
      <c r="E29" s="30" t="s">
        <v>83</v>
      </c>
      <c r="F29" s="49"/>
      <c r="G29" s="48">
        <v>3.81</v>
      </c>
      <c r="H29" s="73">
        <f t="shared" si="0"/>
        <v>400.05</v>
      </c>
    </row>
    <row r="30" spans="1:8" ht="20.399999999999999" x14ac:dyDescent="0.3">
      <c r="A30" s="9" t="s">
        <v>84</v>
      </c>
      <c r="B30" s="48" t="s">
        <v>85</v>
      </c>
      <c r="C30" s="49" t="s">
        <v>86</v>
      </c>
      <c r="D30" s="50">
        <v>3920000</v>
      </c>
      <c r="E30" s="30" t="s">
        <v>87</v>
      </c>
      <c r="F30" s="49"/>
      <c r="G30" s="48">
        <v>6.41</v>
      </c>
      <c r="H30" s="73">
        <f t="shared" si="0"/>
        <v>673.05000000000007</v>
      </c>
    </row>
    <row r="31" spans="1:8" ht="20.399999999999999" x14ac:dyDescent="0.3">
      <c r="A31" s="9" t="s">
        <v>88</v>
      </c>
      <c r="B31" s="48" t="s">
        <v>89</v>
      </c>
      <c r="C31" s="49" t="s">
        <v>90</v>
      </c>
      <c r="D31" s="50">
        <v>3920000</v>
      </c>
      <c r="E31" s="30" t="s">
        <v>91</v>
      </c>
      <c r="F31" s="49"/>
      <c r="G31" s="48">
        <v>4.16</v>
      </c>
      <c r="H31" s="73">
        <f t="shared" si="0"/>
        <v>436.8</v>
      </c>
    </row>
    <row r="32" spans="1:8" ht="20.399999999999999" x14ac:dyDescent="0.3">
      <c r="A32" s="9" t="s">
        <v>92</v>
      </c>
      <c r="B32" s="48" t="s">
        <v>93</v>
      </c>
      <c r="C32" s="49" t="s">
        <v>94</v>
      </c>
      <c r="D32" s="50">
        <v>3920000</v>
      </c>
      <c r="E32" s="30" t="s">
        <v>95</v>
      </c>
      <c r="F32" s="49"/>
      <c r="G32" s="48">
        <v>3.53</v>
      </c>
      <c r="H32" s="73">
        <f t="shared" si="0"/>
        <v>370.65</v>
      </c>
    </row>
    <row r="33" spans="1:8" ht="20.399999999999999" x14ac:dyDescent="0.3">
      <c r="A33" s="9" t="s">
        <v>96</v>
      </c>
      <c r="B33" s="48" t="s">
        <v>97</v>
      </c>
      <c r="C33" s="49" t="s">
        <v>98</v>
      </c>
      <c r="D33" s="50">
        <v>3920000</v>
      </c>
      <c r="E33" s="49"/>
      <c r="F33" s="49" t="s">
        <v>99</v>
      </c>
      <c r="G33" s="48">
        <v>1.72</v>
      </c>
      <c r="H33" s="73">
        <f t="shared" si="0"/>
        <v>180.6</v>
      </c>
    </row>
    <row r="34" spans="1:8" x14ac:dyDescent="0.3">
      <c r="A34" s="6" t="s">
        <v>100</v>
      </c>
      <c r="B34" s="16"/>
      <c r="C34" s="7" t="s">
        <v>101</v>
      </c>
      <c r="D34" s="26"/>
      <c r="E34" s="15"/>
      <c r="F34" s="15"/>
      <c r="G34" s="16"/>
      <c r="H34" s="76"/>
    </row>
    <row r="35" spans="1:8" x14ac:dyDescent="0.3">
      <c r="A35" s="9" t="s">
        <v>102</v>
      </c>
      <c r="B35" s="48" t="s">
        <v>103</v>
      </c>
      <c r="C35" s="49" t="s">
        <v>104</v>
      </c>
      <c r="D35" s="50">
        <v>2800000</v>
      </c>
      <c r="E35" s="10"/>
      <c r="F35" s="49"/>
      <c r="G35" s="48">
        <v>3.76</v>
      </c>
      <c r="H35" s="73">
        <f>G35*105</f>
        <v>394.79999999999995</v>
      </c>
    </row>
    <row r="36" spans="1:8" ht="20.399999999999999" x14ac:dyDescent="0.3">
      <c r="A36" s="9" t="s">
        <v>105</v>
      </c>
      <c r="B36" s="48" t="s">
        <v>106</v>
      </c>
      <c r="C36" s="49" t="s">
        <v>107</v>
      </c>
      <c r="D36" s="50"/>
      <c r="E36" s="49"/>
      <c r="F36" s="49"/>
      <c r="G36" s="48">
        <v>1.72</v>
      </c>
      <c r="H36" s="73">
        <f>G36*105</f>
        <v>180.6</v>
      </c>
    </row>
    <row r="37" spans="1:8" ht="20.399999999999999" x14ac:dyDescent="0.3">
      <c r="A37" s="9" t="s">
        <v>108</v>
      </c>
      <c r="B37" s="48" t="s">
        <v>109</v>
      </c>
      <c r="C37" s="49" t="s">
        <v>110</v>
      </c>
      <c r="D37" s="50"/>
      <c r="E37" s="49"/>
      <c r="F37" s="49"/>
      <c r="G37" s="48">
        <v>0.42</v>
      </c>
      <c r="H37" s="73">
        <f>G37*105</f>
        <v>44.1</v>
      </c>
    </row>
    <row r="38" spans="1:8" x14ac:dyDescent="0.3">
      <c r="A38" s="6" t="s">
        <v>111</v>
      </c>
      <c r="B38" s="14"/>
      <c r="C38" s="8" t="s">
        <v>112</v>
      </c>
      <c r="D38" s="25"/>
      <c r="E38" s="8"/>
      <c r="F38" s="8"/>
      <c r="G38" s="14"/>
      <c r="H38" s="17"/>
    </row>
    <row r="39" spans="1:8" ht="48" customHeight="1" x14ac:dyDescent="0.3">
      <c r="A39" s="80" t="s">
        <v>113</v>
      </c>
      <c r="B39" s="81" t="s">
        <v>114</v>
      </c>
      <c r="C39" s="82" t="s">
        <v>115</v>
      </c>
      <c r="D39" s="32" t="s">
        <v>116</v>
      </c>
      <c r="E39" s="82"/>
      <c r="F39" s="82" t="s">
        <v>118</v>
      </c>
      <c r="G39" s="93">
        <v>5</v>
      </c>
      <c r="H39" s="90">
        <f>G39*105</f>
        <v>525</v>
      </c>
    </row>
    <row r="40" spans="1:8" x14ac:dyDescent="0.3">
      <c r="A40" s="80"/>
      <c r="B40" s="81"/>
      <c r="C40" s="82"/>
      <c r="D40" s="32" t="s">
        <v>117</v>
      </c>
      <c r="E40" s="82"/>
      <c r="F40" s="82"/>
      <c r="G40" s="93"/>
      <c r="H40" s="90"/>
    </row>
    <row r="41" spans="1:8" ht="61.2" x14ac:dyDescent="0.3">
      <c r="A41" s="45" t="s">
        <v>119</v>
      </c>
      <c r="B41" s="46" t="s">
        <v>120</v>
      </c>
      <c r="C41" s="47" t="s">
        <v>121</v>
      </c>
      <c r="D41" s="32" t="s">
        <v>122</v>
      </c>
      <c r="E41" s="47"/>
      <c r="F41" s="82"/>
      <c r="G41" s="46">
        <v>4.5</v>
      </c>
      <c r="H41" s="75">
        <f t="shared" ref="H41:H49" si="1">G41*105</f>
        <v>472.5</v>
      </c>
    </row>
    <row r="42" spans="1:8" ht="40.799999999999997" x14ac:dyDescent="0.3">
      <c r="A42" s="45" t="s">
        <v>123</v>
      </c>
      <c r="B42" s="46" t="s">
        <v>124</v>
      </c>
      <c r="C42" s="47" t="s">
        <v>125</v>
      </c>
      <c r="D42" s="32" t="s">
        <v>126</v>
      </c>
      <c r="E42" s="47"/>
      <c r="F42" s="82"/>
      <c r="G42" s="46">
        <v>4</v>
      </c>
      <c r="H42" s="75">
        <f t="shared" si="1"/>
        <v>420</v>
      </c>
    </row>
    <row r="43" spans="1:8" ht="20.399999999999999" x14ac:dyDescent="0.3">
      <c r="A43" s="45" t="s">
        <v>127</v>
      </c>
      <c r="B43" s="46" t="s">
        <v>128</v>
      </c>
      <c r="C43" s="47" t="s">
        <v>129</v>
      </c>
      <c r="D43" s="32" t="s">
        <v>130</v>
      </c>
      <c r="E43" s="47"/>
      <c r="F43" s="82"/>
      <c r="G43" s="46">
        <v>3.5</v>
      </c>
      <c r="H43" s="75">
        <f t="shared" si="1"/>
        <v>367.5</v>
      </c>
    </row>
    <row r="44" spans="1:8" ht="30.6" x14ac:dyDescent="0.3">
      <c r="A44" s="45" t="s">
        <v>131</v>
      </c>
      <c r="B44" s="46" t="s">
        <v>132</v>
      </c>
      <c r="C44" s="47" t="s">
        <v>133</v>
      </c>
      <c r="D44" s="32" t="s">
        <v>134</v>
      </c>
      <c r="E44" s="47"/>
      <c r="F44" s="82"/>
      <c r="G44" s="46">
        <v>3.3</v>
      </c>
      <c r="H44" s="75">
        <f t="shared" si="1"/>
        <v>346.5</v>
      </c>
    </row>
    <row r="45" spans="1:8" ht="112.2" x14ac:dyDescent="0.3">
      <c r="A45" s="33" t="s">
        <v>135</v>
      </c>
      <c r="B45" s="36" t="s">
        <v>136</v>
      </c>
      <c r="C45" s="34" t="s">
        <v>137</v>
      </c>
      <c r="D45" s="35"/>
      <c r="E45" s="34"/>
      <c r="F45" s="34" t="s">
        <v>138</v>
      </c>
      <c r="G45" s="36">
        <v>10</v>
      </c>
      <c r="H45" s="77">
        <f>G45*105</f>
        <v>1050</v>
      </c>
    </row>
    <row r="46" spans="1:8" ht="40.799999999999997" x14ac:dyDescent="0.3">
      <c r="A46" s="37" t="s">
        <v>139</v>
      </c>
      <c r="B46" s="40" t="s">
        <v>140</v>
      </c>
      <c r="C46" s="38" t="s">
        <v>141</v>
      </c>
      <c r="D46" s="39" t="s">
        <v>142</v>
      </c>
      <c r="E46" s="38" t="s">
        <v>143</v>
      </c>
      <c r="F46" s="38" t="s">
        <v>149</v>
      </c>
      <c r="G46" s="40">
        <v>7.15</v>
      </c>
      <c r="H46" s="78">
        <f>G46*105</f>
        <v>750.75</v>
      </c>
    </row>
    <row r="47" spans="1:8" x14ac:dyDescent="0.3">
      <c r="A47" s="57" t="s">
        <v>161</v>
      </c>
      <c r="B47" s="58"/>
      <c r="C47" s="59" t="s">
        <v>162</v>
      </c>
      <c r="D47" s="60"/>
      <c r="E47" s="59"/>
      <c r="F47" s="59"/>
      <c r="G47" s="58"/>
      <c r="H47" s="79"/>
    </row>
    <row r="48" spans="1:8" ht="61.2" x14ac:dyDescent="0.3">
      <c r="A48" s="61" t="s">
        <v>163</v>
      </c>
      <c r="B48" s="62" t="s">
        <v>164</v>
      </c>
      <c r="C48" s="63" t="s">
        <v>165</v>
      </c>
      <c r="D48" s="64" t="s">
        <v>166</v>
      </c>
      <c r="E48" s="63" t="s">
        <v>162</v>
      </c>
      <c r="F48" s="63" t="s">
        <v>167</v>
      </c>
      <c r="G48" s="65">
        <v>2.6</v>
      </c>
      <c r="H48" s="66">
        <f t="shared" si="1"/>
        <v>273</v>
      </c>
    </row>
    <row r="49" spans="1:8" s="31" customFormat="1" ht="61.2" x14ac:dyDescent="0.3">
      <c r="A49" s="67" t="s">
        <v>168</v>
      </c>
      <c r="B49" s="68" t="s">
        <v>169</v>
      </c>
      <c r="C49" s="69" t="s">
        <v>170</v>
      </c>
      <c r="D49" s="70" t="s">
        <v>166</v>
      </c>
      <c r="E49" s="69" t="s">
        <v>162</v>
      </c>
      <c r="F49" s="69" t="s">
        <v>171</v>
      </c>
      <c r="G49" s="68">
        <v>1.2</v>
      </c>
      <c r="H49" s="71">
        <f t="shared" si="1"/>
        <v>126</v>
      </c>
    </row>
    <row r="50" spans="1:8" ht="31.5" customHeight="1" x14ac:dyDescent="0.3">
      <c r="A50" s="1" t="s">
        <v>144</v>
      </c>
      <c r="B50" s="88" t="s">
        <v>158</v>
      </c>
      <c r="C50" s="88"/>
      <c r="D50" s="88"/>
      <c r="E50" s="88"/>
      <c r="F50" s="88"/>
      <c r="G50" s="88"/>
    </row>
    <row r="51" spans="1:8" x14ac:dyDescent="0.3">
      <c r="A51" s="2">
        <v>1</v>
      </c>
      <c r="B51" s="89" t="s">
        <v>145</v>
      </c>
      <c r="C51" s="89"/>
      <c r="D51" s="89"/>
      <c r="E51" s="89"/>
      <c r="F51" s="89"/>
      <c r="G51" s="89"/>
    </row>
    <row r="52" spans="1:8" x14ac:dyDescent="0.3">
      <c r="D52" s="27"/>
      <c r="E52" s="3"/>
      <c r="F52" s="3"/>
    </row>
    <row r="54" spans="1:8" x14ac:dyDescent="0.3">
      <c r="C54" s="41" t="s">
        <v>153</v>
      </c>
    </row>
    <row r="55" spans="1:8" x14ac:dyDescent="0.3">
      <c r="C55" s="42" t="s">
        <v>154</v>
      </c>
    </row>
    <row r="56" spans="1:8" x14ac:dyDescent="0.3">
      <c r="C56" s="43" t="s">
        <v>155</v>
      </c>
    </row>
    <row r="57" spans="1:8" x14ac:dyDescent="0.3">
      <c r="C57" s="44" t="s">
        <v>156</v>
      </c>
    </row>
  </sheetData>
  <mergeCells count="22">
    <mergeCell ref="H12:H19"/>
    <mergeCell ref="G20:G21"/>
    <mergeCell ref="G39:G40"/>
    <mergeCell ref="G12:G19"/>
    <mergeCell ref="F39:F44"/>
    <mergeCell ref="B50:G50"/>
    <mergeCell ref="B51:G51"/>
    <mergeCell ref="H39:H40"/>
    <mergeCell ref="H20:H21"/>
    <mergeCell ref="E20:E21"/>
    <mergeCell ref="A39:A40"/>
    <mergeCell ref="B39:B40"/>
    <mergeCell ref="C39:C40"/>
    <mergeCell ref="E39:E40"/>
    <mergeCell ref="A12:A19"/>
    <mergeCell ref="B12:B19"/>
    <mergeCell ref="C12:C19"/>
    <mergeCell ref="D12:D19"/>
    <mergeCell ref="A20:A21"/>
    <mergeCell ref="B20:B21"/>
    <mergeCell ref="C20:C21"/>
    <mergeCell ref="D20:D21"/>
  </mergeCells>
  <printOptions horizontalCentered="1"/>
  <pageMargins left="0.15748031496062992" right="0.15748031496062992" top="0.45" bottom="0.51181102362204722" header="0.17" footer="0.15748031496062992"/>
  <pageSetup paperSize="9" pageOrder="overThenDown" orientation="landscape" r:id="rId1"/>
  <headerFooter>
    <oddHeader>&amp;CDAN BOLNIČKOG LIJEČENJA</oddHeader>
    <oddFooter>&amp;L&amp;F - &amp;A&amp;R&amp;P/&amp;N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DBL</vt:lpstr>
      <vt:lpstr>DBL!Ispis_naslova</vt:lpstr>
      <vt:lpstr>DBL!Podrucje_ispisa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Bedeković Rajka</dc:creator>
  <cp:lastModifiedBy>HZZO</cp:lastModifiedBy>
  <cp:lastPrinted>2020-02-26T09:58:41Z</cp:lastPrinted>
  <dcterms:created xsi:type="dcterms:W3CDTF">2017-06-28T06:40:07Z</dcterms:created>
  <dcterms:modified xsi:type="dcterms:W3CDTF">2020-02-26T09:59:32Z</dcterms:modified>
</cp:coreProperties>
</file>